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7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<sst xmlns="http://schemas.openxmlformats.org/spreadsheetml/2006/main" count="77" uniqueCount="34">
  <si>
    <t xml:space="preserve">                                  PROJEKT PLANU RZECZOWO FINANSOWEGO NA ROK 2016.</t>
  </si>
  <si>
    <t>I kwartał</t>
  </si>
  <si>
    <t>II kwartał</t>
  </si>
  <si>
    <t>Działania</t>
  </si>
  <si>
    <t>Diety Przewodniczącego</t>
  </si>
  <si>
    <t>ppkt.</t>
  </si>
  <si>
    <t>SUMA</t>
  </si>
  <si>
    <t>Diety Zarządu</t>
  </si>
  <si>
    <t>Opłaty pocztowe za korespondencję</t>
  </si>
  <si>
    <t>Zakupy materiałów(art.biur i śr.czyst.)</t>
  </si>
  <si>
    <t>Sprzątanie siedziby</t>
  </si>
  <si>
    <t>Działania promocyjne</t>
  </si>
  <si>
    <t>Festyny i imprezy integracyjne, organizacja</t>
  </si>
  <si>
    <t>konkursów i rywalizacji sportowej</t>
  </si>
  <si>
    <t>§ 4210  - zakupy</t>
  </si>
  <si>
    <t>§ 4300  - usługi</t>
  </si>
  <si>
    <t>RAZEM WYDATKI NA ROK 2015</t>
  </si>
  <si>
    <t>§ 4260  - opłaty za prąd</t>
  </si>
  <si>
    <t>§ 4210  - ubezpieczenia imprez</t>
  </si>
  <si>
    <t>Ppkt. 7 w tym:</t>
  </si>
  <si>
    <t>§ 4170  - koszty umów zleceń</t>
  </si>
  <si>
    <t>§ 4120  - umowy z odprowadzanym ZUS</t>
  </si>
  <si>
    <t xml:space="preserve">§ </t>
  </si>
  <si>
    <t>SUMA I</t>
  </si>
  <si>
    <t>SUMA II</t>
  </si>
  <si>
    <t>Pierwsze półrocze</t>
  </si>
  <si>
    <t>III kwartał</t>
  </si>
  <si>
    <t>IV kwartał</t>
  </si>
  <si>
    <t>SUMA III</t>
  </si>
  <si>
    <t>SUMA IV</t>
  </si>
  <si>
    <t>Drugie półrocze</t>
  </si>
  <si>
    <t>6a</t>
  </si>
  <si>
    <t>6b</t>
  </si>
  <si>
    <t>zał. nr 1 do uchwały NR 15/16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</si>
</sst>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l&quot;;\-#,##0\ &quot;zl&quot;"/>
    <numFmt numFmtId="165" formatCode="#,##0\ &quot;zl&quot;;[Red]\-#,##0\ &quot;zl&quot;"/>
    <numFmt numFmtId="166" formatCode="#,##0.00\ &quot;zl&quot;;\-#,##0.00\ &quot;zl&quot;"/>
    <numFmt numFmtId="167" formatCode="#,##0.00\ &quot;zl&quot;;[Red]\-#,##0.00\ &quot;zl&quot;"/>
    <numFmt numFmtId="168" formatCode="_-* #,##0\ &quot;zl&quot;_-;\-* #,##0\ &quot;zl&quot;_-;_-* &quot;-&quot;\ &quot;zl&quot;_-;_-@_-"/>
    <numFmt numFmtId="169" formatCode="_-* #,##0\ _z_l_-;\-* #,##0\ _z_l_-;_-* &quot;-&quot;\ _z_l_-;_-@_-"/>
    <numFmt numFmtId="170" formatCode="_-* #,##0.00\ &quot;zl&quot;_-;\-* #,##0.00\ &quot;zl&quot;_-;_-* &quot;-&quot;??\ &quot;zl&quot;_-;_-@_-"/>
    <numFmt numFmtId="171" formatCode="_-* #,##0.00\ _z_l_-;\-* #,##0.00\ _z_l_-;_-* &quot;-&quot;??\ _z_l_-;_-@_-"/>
  </numFmts>
  <fonts count="39">
    <font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/>
      <right/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2" fontId="3" fillId="0" borderId="12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6" xfId="0" applyFont="1" applyBorder="1" applyAlignment="1">
      <alignment/>
    </xf>
    <xf numFmtId="2" fontId="3" fillId="0" borderId="17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3" fillId="33" borderId="16" xfId="0" applyNumberFormat="1" applyFont="1" applyFill="1" applyBorder="1" applyAlignment="1">
      <alignment/>
    </xf>
    <xf numFmtId="2" fontId="3" fillId="33" borderId="12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2" fontId="4" fillId="0" borderId="13" xfId="0" applyNumberFormat="1" applyFont="1" applyBorder="1" applyAlignment="1">
      <alignment/>
    </xf>
    <xf numFmtId="0" fontId="3" fillId="33" borderId="16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2" fontId="4" fillId="34" borderId="12" xfId="0" applyNumberFormat="1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3" fillId="33" borderId="16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16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45.57421875" style="0" customWidth="1"/>
    <col min="2" max="10" width="11.57421875" style="0" customWidth="1"/>
    <col min="11" max="11" width="58.00390625" style="0" customWidth="1"/>
    <col min="12" max="12" width="17.57421875" style="0" customWidth="1"/>
  </cols>
  <sheetData>
    <row r="1" ht="12.75">
      <c r="A1" t="s">
        <v>33</v>
      </c>
    </row>
    <row r="3" ht="18">
      <c r="A3" s="1" t="s">
        <v>0</v>
      </c>
    </row>
    <row r="5" spans="1:9" ht="15">
      <c r="A5" s="2"/>
      <c r="B5" s="3">
        <v>1</v>
      </c>
      <c r="C5" s="3">
        <v>2</v>
      </c>
      <c r="D5" s="3">
        <v>3</v>
      </c>
      <c r="E5" s="3" t="s">
        <v>1</v>
      </c>
      <c r="F5" s="4">
        <v>4</v>
      </c>
      <c r="G5" s="3">
        <v>5</v>
      </c>
      <c r="H5" s="4">
        <v>6</v>
      </c>
      <c r="I5" s="3" t="s">
        <v>2</v>
      </c>
    </row>
    <row r="6" spans="1:9" ht="15">
      <c r="A6" s="5" t="s">
        <v>3</v>
      </c>
      <c r="B6" s="6"/>
      <c r="C6" s="6"/>
      <c r="D6" s="6"/>
      <c r="E6" s="6"/>
      <c r="F6" s="7"/>
      <c r="G6" s="6"/>
      <c r="H6" s="7"/>
      <c r="I6" s="6"/>
    </row>
    <row r="7" spans="1:12" ht="15.75">
      <c r="A7" s="8" t="s">
        <v>4</v>
      </c>
      <c r="B7" s="9">
        <v>397.5</v>
      </c>
      <c r="C7" s="9">
        <v>397.5</v>
      </c>
      <c r="D7" s="9">
        <v>397.5</v>
      </c>
      <c r="E7" s="8">
        <f aca="true" t="shared" si="0" ref="E7:E15">SUM(B7:D7)</f>
        <v>1192.5</v>
      </c>
      <c r="F7" s="9">
        <v>397.5</v>
      </c>
      <c r="G7" s="9">
        <v>397.5</v>
      </c>
      <c r="H7" s="9">
        <v>397.5</v>
      </c>
      <c r="I7" s="8">
        <f aca="true" t="shared" si="1" ref="I7:I15">SUM(F7:H7)</f>
        <v>1192.5</v>
      </c>
      <c r="J7" s="10" t="s">
        <v>5</v>
      </c>
      <c r="K7" s="11" t="s">
        <v>3</v>
      </c>
      <c r="L7" s="11" t="s">
        <v>6</v>
      </c>
    </row>
    <row r="8" spans="1:12" ht="15.75">
      <c r="A8" s="8" t="s">
        <v>7</v>
      </c>
      <c r="B8" s="9">
        <v>193</v>
      </c>
      <c r="C8" s="9">
        <v>193</v>
      </c>
      <c r="D8" s="9">
        <v>193</v>
      </c>
      <c r="E8" s="9">
        <f t="shared" si="0"/>
        <v>579</v>
      </c>
      <c r="F8" s="9">
        <v>193</v>
      </c>
      <c r="G8" s="9">
        <v>193</v>
      </c>
      <c r="H8" s="9">
        <v>193</v>
      </c>
      <c r="I8" s="9">
        <f t="shared" si="1"/>
        <v>579</v>
      </c>
      <c r="J8" s="12">
        <v>1</v>
      </c>
      <c r="K8" s="13" t="s">
        <v>4</v>
      </c>
      <c r="L8" s="14">
        <f>SUM(E7+I7+E37+I37)</f>
        <v>4770</v>
      </c>
    </row>
    <row r="9" spans="1:12" ht="15.75">
      <c r="A9" s="8" t="s">
        <v>8</v>
      </c>
      <c r="B9" s="9">
        <v>100</v>
      </c>
      <c r="C9" s="9">
        <v>100</v>
      </c>
      <c r="D9" s="9">
        <v>100</v>
      </c>
      <c r="E9" s="9">
        <f t="shared" si="0"/>
        <v>300</v>
      </c>
      <c r="F9" s="9">
        <v>100</v>
      </c>
      <c r="G9" s="9">
        <v>100</v>
      </c>
      <c r="H9" s="9">
        <v>100</v>
      </c>
      <c r="I9" s="9">
        <f t="shared" si="1"/>
        <v>300</v>
      </c>
      <c r="J9" s="12">
        <v>2</v>
      </c>
      <c r="K9" s="13" t="s">
        <v>7</v>
      </c>
      <c r="L9" s="14">
        <f>SUM(E8+I8+E38+I38)</f>
        <v>2316</v>
      </c>
    </row>
    <row r="10" spans="1:12" ht="16.5" customHeight="1">
      <c r="A10" s="8" t="s">
        <v>9</v>
      </c>
      <c r="B10" s="9">
        <v>0</v>
      </c>
      <c r="C10" s="9">
        <v>0</v>
      </c>
      <c r="D10" s="9">
        <v>400</v>
      </c>
      <c r="E10" s="9">
        <f t="shared" si="0"/>
        <v>400</v>
      </c>
      <c r="F10" s="9">
        <v>0</v>
      </c>
      <c r="G10" s="9">
        <v>500</v>
      </c>
      <c r="H10" s="9">
        <v>0</v>
      </c>
      <c r="I10" s="9">
        <f t="shared" si="1"/>
        <v>500</v>
      </c>
      <c r="J10" s="12">
        <v>3</v>
      </c>
      <c r="K10" s="13" t="s">
        <v>8</v>
      </c>
      <c r="L10" s="14">
        <f>SUM(E9+I9+E39+I39)</f>
        <v>1200</v>
      </c>
    </row>
    <row r="11" spans="1:12" ht="16.5" customHeight="1">
      <c r="A11" s="8" t="s">
        <v>10</v>
      </c>
      <c r="B11" s="9">
        <v>0</v>
      </c>
      <c r="C11" s="9">
        <v>0</v>
      </c>
      <c r="D11" s="9">
        <v>0</v>
      </c>
      <c r="E11" s="9">
        <f t="shared" si="0"/>
        <v>0</v>
      </c>
      <c r="F11" s="9">
        <v>0</v>
      </c>
      <c r="G11" s="9">
        <v>0</v>
      </c>
      <c r="H11" s="9">
        <v>0</v>
      </c>
      <c r="I11" s="9">
        <f t="shared" si="1"/>
        <v>0</v>
      </c>
      <c r="J11" s="12">
        <v>4</v>
      </c>
      <c r="K11" s="13" t="s">
        <v>9</v>
      </c>
      <c r="L11" s="14">
        <f>SUM(E10+I10+E40+I40)</f>
        <v>1500</v>
      </c>
    </row>
    <row r="12" spans="1:12" ht="16.5" customHeight="1">
      <c r="A12" s="8" t="s">
        <v>11</v>
      </c>
      <c r="B12" s="9">
        <v>0</v>
      </c>
      <c r="C12" s="9">
        <v>600</v>
      </c>
      <c r="D12" s="9">
        <v>1000</v>
      </c>
      <c r="E12" s="9">
        <f t="shared" si="0"/>
        <v>1600</v>
      </c>
      <c r="F12" s="9">
        <v>650</v>
      </c>
      <c r="G12" s="9">
        <v>650</v>
      </c>
      <c r="H12" s="9">
        <v>650</v>
      </c>
      <c r="I12" s="9">
        <f t="shared" si="1"/>
        <v>1950</v>
      </c>
      <c r="J12" s="12">
        <v>5</v>
      </c>
      <c r="K12" s="13" t="s">
        <v>10</v>
      </c>
      <c r="L12" s="14">
        <f>SUM(E11+I11+E41+I41)</f>
        <v>0</v>
      </c>
    </row>
    <row r="13" spans="1:12" ht="16.5" customHeight="1">
      <c r="A13" s="24" t="s">
        <v>14</v>
      </c>
      <c r="B13" s="25"/>
      <c r="C13" s="25">
        <v>600</v>
      </c>
      <c r="D13" s="25">
        <v>1000</v>
      </c>
      <c r="E13" s="25">
        <f>SUM(B13:D13)</f>
        <v>1600</v>
      </c>
      <c r="F13" s="25">
        <v>650</v>
      </c>
      <c r="G13" s="25">
        <v>650</v>
      </c>
      <c r="H13" s="25">
        <v>650</v>
      </c>
      <c r="I13" s="25">
        <f>SUM(F13:H13)</f>
        <v>1950</v>
      </c>
      <c r="J13" s="12">
        <v>6</v>
      </c>
      <c r="K13" s="13" t="s">
        <v>11</v>
      </c>
      <c r="L13" s="14">
        <f>SUM(E12+I12+E42+I42)</f>
        <v>7175</v>
      </c>
    </row>
    <row r="14" spans="1:12" ht="16.5" customHeight="1">
      <c r="A14" s="28" t="s">
        <v>15</v>
      </c>
      <c r="B14" s="25"/>
      <c r="C14" s="25"/>
      <c r="D14" s="25"/>
      <c r="E14" s="25">
        <f>SUM(B14:D14)</f>
        <v>0</v>
      </c>
      <c r="F14" s="25"/>
      <c r="G14" s="25"/>
      <c r="H14" s="25"/>
      <c r="I14" s="25">
        <f>SUM(F14:H14)</f>
        <v>0</v>
      </c>
      <c r="J14" s="40" t="s">
        <v>31</v>
      </c>
      <c r="K14" s="24" t="s">
        <v>14</v>
      </c>
      <c r="L14" s="25">
        <f>SUM(E13,I13,E43,I43)</f>
        <v>7175</v>
      </c>
    </row>
    <row r="15" spans="1:12" ht="16.5" customHeight="1">
      <c r="A15" s="15" t="s">
        <v>12</v>
      </c>
      <c r="B15" s="16">
        <v>0</v>
      </c>
      <c r="C15" s="17">
        <v>0</v>
      </c>
      <c r="D15" s="17">
        <v>0</v>
      </c>
      <c r="E15" s="17">
        <f t="shared" si="0"/>
        <v>0</v>
      </c>
      <c r="F15" s="16">
        <v>0</v>
      </c>
      <c r="G15" s="17">
        <v>0</v>
      </c>
      <c r="H15" s="17">
        <v>2000</v>
      </c>
      <c r="I15" s="17">
        <f t="shared" si="1"/>
        <v>2000</v>
      </c>
      <c r="J15" s="41" t="s">
        <v>32</v>
      </c>
      <c r="K15" s="28" t="s">
        <v>15</v>
      </c>
      <c r="L15" s="25">
        <f>SUM(E14,I14,E44,I44)</f>
        <v>0</v>
      </c>
    </row>
    <row r="16" spans="1:12" ht="16.5" customHeight="1">
      <c r="A16" s="18" t="s">
        <v>13</v>
      </c>
      <c r="B16" s="19"/>
      <c r="C16" s="20"/>
      <c r="D16" s="20"/>
      <c r="E16" s="20"/>
      <c r="F16" s="20"/>
      <c r="G16" s="21"/>
      <c r="H16" s="20"/>
      <c r="I16" s="20"/>
      <c r="J16" s="39">
        <v>7</v>
      </c>
      <c r="K16" s="22" t="s">
        <v>12</v>
      </c>
      <c r="L16" s="23">
        <f>SUM(E15+I15+E45+I45)</f>
        <v>7500</v>
      </c>
    </row>
    <row r="17" spans="1:12" ht="16.5" customHeight="1">
      <c r="A17" s="24" t="s">
        <v>14</v>
      </c>
      <c r="B17" s="25"/>
      <c r="C17" s="25"/>
      <c r="D17" s="25"/>
      <c r="E17" s="25">
        <f aca="true" t="shared" si="2" ref="E17:E22">SUM(B17:D17)</f>
        <v>0</v>
      </c>
      <c r="F17" s="25"/>
      <c r="G17" s="25"/>
      <c r="H17" s="25">
        <v>2000</v>
      </c>
      <c r="I17" s="25">
        <f aca="true" t="shared" si="3" ref="I17:I22">SUM(F17:H17)</f>
        <v>2000</v>
      </c>
      <c r="K17" s="26" t="s">
        <v>13</v>
      </c>
      <c r="L17" s="27"/>
    </row>
    <row r="18" spans="1:14" ht="16.5" customHeight="1">
      <c r="A18" s="28" t="s">
        <v>15</v>
      </c>
      <c r="B18" s="25"/>
      <c r="C18" s="25"/>
      <c r="D18" s="25"/>
      <c r="E18" s="25">
        <f t="shared" si="2"/>
        <v>0</v>
      </c>
      <c r="F18" s="25"/>
      <c r="G18" s="25"/>
      <c r="H18" s="25"/>
      <c r="I18" s="25">
        <f t="shared" si="3"/>
        <v>0</v>
      </c>
      <c r="K18" s="29" t="s">
        <v>16</v>
      </c>
      <c r="L18" s="30">
        <f>SUM(L8:L13,L16)</f>
        <v>24461</v>
      </c>
      <c r="N18" s="38"/>
    </row>
    <row r="19" spans="1:9" ht="16.5" customHeight="1">
      <c r="A19" s="28" t="s">
        <v>17</v>
      </c>
      <c r="B19" s="25"/>
      <c r="C19" s="25"/>
      <c r="D19" s="25"/>
      <c r="E19" s="25">
        <f t="shared" si="2"/>
        <v>0</v>
      </c>
      <c r="F19" s="25"/>
      <c r="G19" s="25"/>
      <c r="H19" s="25"/>
      <c r="I19" s="25">
        <f t="shared" si="3"/>
        <v>0</v>
      </c>
    </row>
    <row r="20" spans="1:11" ht="16.5" customHeight="1">
      <c r="A20" s="28" t="s">
        <v>18</v>
      </c>
      <c r="B20" s="25"/>
      <c r="C20" s="25"/>
      <c r="D20" s="25"/>
      <c r="E20" s="25">
        <f t="shared" si="2"/>
        <v>0</v>
      </c>
      <c r="F20" s="25"/>
      <c r="G20" s="25"/>
      <c r="H20" s="25"/>
      <c r="I20" s="25">
        <f t="shared" si="3"/>
        <v>0</v>
      </c>
      <c r="K20" t="s">
        <v>19</v>
      </c>
    </row>
    <row r="21" spans="1:12" ht="15.75">
      <c r="A21" s="28" t="s">
        <v>20</v>
      </c>
      <c r="B21" s="25"/>
      <c r="C21" s="25"/>
      <c r="D21" s="25"/>
      <c r="E21" s="25">
        <f t="shared" si="2"/>
        <v>0</v>
      </c>
      <c r="F21" s="25"/>
      <c r="G21" s="25"/>
      <c r="H21" s="25"/>
      <c r="I21" s="25">
        <f t="shared" si="3"/>
        <v>0</v>
      </c>
      <c r="K21" s="24" t="s">
        <v>14</v>
      </c>
      <c r="L21" s="31">
        <f>SUM(E23+I23+E53+I53)</f>
        <v>7500</v>
      </c>
    </row>
    <row r="22" spans="1:12" ht="15">
      <c r="A22" s="32" t="s">
        <v>21</v>
      </c>
      <c r="B22" s="25"/>
      <c r="C22" s="25"/>
      <c r="D22" s="25"/>
      <c r="E22" s="25">
        <f t="shared" si="2"/>
        <v>0</v>
      </c>
      <c r="F22" s="25"/>
      <c r="G22" s="25"/>
      <c r="H22" s="25"/>
      <c r="I22" s="25">
        <f t="shared" si="3"/>
        <v>0</v>
      </c>
      <c r="K22" s="28" t="s">
        <v>15</v>
      </c>
      <c r="L22" s="25">
        <v>0</v>
      </c>
    </row>
    <row r="23" spans="1:12" ht="15.75">
      <c r="A23" s="2"/>
      <c r="B23" s="2"/>
      <c r="C23" s="33" t="s">
        <v>6</v>
      </c>
      <c r="D23" s="34" t="s">
        <v>22</v>
      </c>
      <c r="E23" s="31">
        <f>SUM(E17:E22)</f>
        <v>0</v>
      </c>
      <c r="F23" s="35"/>
      <c r="G23" s="33" t="s">
        <v>6</v>
      </c>
      <c r="H23" s="34" t="s">
        <v>22</v>
      </c>
      <c r="I23" s="31">
        <f>SUM(I17:I22)</f>
        <v>2000</v>
      </c>
      <c r="K23" s="28" t="s">
        <v>17</v>
      </c>
      <c r="L23" s="25">
        <v>0</v>
      </c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K24" s="28" t="s">
        <v>18</v>
      </c>
      <c r="L24" s="25">
        <v>0</v>
      </c>
    </row>
    <row r="25" spans="1:12" ht="15">
      <c r="A25" s="2"/>
      <c r="B25" s="2"/>
      <c r="C25" s="2"/>
      <c r="D25" s="2"/>
      <c r="E25" s="2"/>
      <c r="F25" s="2"/>
      <c r="G25" s="2"/>
      <c r="H25" s="2"/>
      <c r="I25" s="2"/>
      <c r="K25" s="28" t="s">
        <v>20</v>
      </c>
      <c r="L25" s="25">
        <v>0</v>
      </c>
    </row>
    <row r="26" spans="1:12" ht="15.75">
      <c r="A26" s="2"/>
      <c r="B26" s="2"/>
      <c r="C26" s="2"/>
      <c r="D26" s="13" t="s">
        <v>23</v>
      </c>
      <c r="E26" s="13">
        <f>SUM(E7:E15)</f>
        <v>5671.5</v>
      </c>
      <c r="F26" s="35"/>
      <c r="G26" s="35"/>
      <c r="H26" s="13" t="s">
        <v>24</v>
      </c>
      <c r="I26" s="13">
        <f>SUM(I7:I15)</f>
        <v>8471.5</v>
      </c>
      <c r="K26" s="32" t="s">
        <v>21</v>
      </c>
      <c r="L26" s="25">
        <v>0</v>
      </c>
    </row>
    <row r="29" spans="1:2" ht="16.5">
      <c r="A29" s="36" t="s">
        <v>25</v>
      </c>
      <c r="B29" s="37">
        <f>SUM(E26+I26)</f>
        <v>14143</v>
      </c>
    </row>
    <row r="35" spans="1:9" ht="15">
      <c r="A35" s="2"/>
      <c r="B35" s="3">
        <v>7</v>
      </c>
      <c r="C35" s="3">
        <v>8</v>
      </c>
      <c r="D35" s="3">
        <v>9</v>
      </c>
      <c r="E35" s="3" t="s">
        <v>26</v>
      </c>
      <c r="F35" s="4">
        <v>10</v>
      </c>
      <c r="G35" s="3">
        <v>11</v>
      </c>
      <c r="H35" s="4">
        <v>12</v>
      </c>
      <c r="I35" s="3" t="s">
        <v>27</v>
      </c>
    </row>
    <row r="36" spans="1:9" ht="15">
      <c r="A36" s="5" t="s">
        <v>3</v>
      </c>
      <c r="B36" s="6"/>
      <c r="C36" s="6"/>
      <c r="D36" s="6"/>
      <c r="E36" s="6"/>
      <c r="F36" s="7"/>
      <c r="G36" s="6"/>
      <c r="H36" s="7"/>
      <c r="I36" s="6"/>
    </row>
    <row r="37" spans="1:9" ht="15">
      <c r="A37" s="8" t="s">
        <v>4</v>
      </c>
      <c r="B37" s="9">
        <v>397.5</v>
      </c>
      <c r="C37" s="9">
        <v>397.5</v>
      </c>
      <c r="D37" s="9">
        <v>397.5</v>
      </c>
      <c r="E37" s="8">
        <f aca="true" t="shared" si="4" ref="E37:E45">SUM(B37:D37)</f>
        <v>1192.5</v>
      </c>
      <c r="F37" s="9">
        <v>397.5</v>
      </c>
      <c r="G37" s="9">
        <v>397.5</v>
      </c>
      <c r="H37" s="9">
        <v>397.5</v>
      </c>
      <c r="I37" s="8">
        <f aca="true" t="shared" si="5" ref="I37:I45">SUM(F37:H37)</f>
        <v>1192.5</v>
      </c>
    </row>
    <row r="38" spans="1:9" ht="15">
      <c r="A38" s="8" t="s">
        <v>7</v>
      </c>
      <c r="B38" s="9">
        <v>193</v>
      </c>
      <c r="C38" s="9">
        <v>193</v>
      </c>
      <c r="D38" s="9">
        <v>193</v>
      </c>
      <c r="E38" s="9">
        <f t="shared" si="4"/>
        <v>579</v>
      </c>
      <c r="F38" s="9">
        <v>193</v>
      </c>
      <c r="G38" s="9">
        <v>193</v>
      </c>
      <c r="H38" s="9">
        <v>193</v>
      </c>
      <c r="I38" s="9">
        <f t="shared" si="5"/>
        <v>579</v>
      </c>
    </row>
    <row r="39" spans="1:9" ht="15">
      <c r="A39" s="8" t="s">
        <v>8</v>
      </c>
      <c r="B39" s="9">
        <v>100</v>
      </c>
      <c r="C39" s="9">
        <v>100</v>
      </c>
      <c r="D39" s="9">
        <v>100</v>
      </c>
      <c r="E39" s="9">
        <f t="shared" si="4"/>
        <v>300</v>
      </c>
      <c r="F39" s="9">
        <v>100</v>
      </c>
      <c r="G39" s="9">
        <v>100</v>
      </c>
      <c r="H39" s="9">
        <v>100</v>
      </c>
      <c r="I39" s="9">
        <f t="shared" si="5"/>
        <v>300</v>
      </c>
    </row>
    <row r="40" spans="1:9" ht="15">
      <c r="A40" s="8" t="s">
        <v>9</v>
      </c>
      <c r="B40" s="9">
        <v>0</v>
      </c>
      <c r="C40" s="9">
        <v>300</v>
      </c>
      <c r="D40" s="9">
        <v>0</v>
      </c>
      <c r="E40" s="9">
        <f t="shared" si="4"/>
        <v>300</v>
      </c>
      <c r="F40" s="9">
        <v>0</v>
      </c>
      <c r="G40" s="9">
        <v>300</v>
      </c>
      <c r="H40" s="9">
        <v>0</v>
      </c>
      <c r="I40" s="9">
        <f t="shared" si="5"/>
        <v>300</v>
      </c>
    </row>
    <row r="41" spans="1:9" ht="15">
      <c r="A41" s="8" t="s">
        <v>10</v>
      </c>
      <c r="B41" s="9">
        <v>0</v>
      </c>
      <c r="C41" s="9">
        <v>0</v>
      </c>
      <c r="D41" s="9">
        <v>0</v>
      </c>
      <c r="E41" s="9">
        <f t="shared" si="4"/>
        <v>0</v>
      </c>
      <c r="F41" s="9">
        <v>0</v>
      </c>
      <c r="G41" s="9">
        <v>0</v>
      </c>
      <c r="H41" s="9">
        <v>0</v>
      </c>
      <c r="I41" s="9">
        <f t="shared" si="5"/>
        <v>0</v>
      </c>
    </row>
    <row r="42" spans="1:9" ht="15">
      <c r="A42" s="8" t="s">
        <v>11</v>
      </c>
      <c r="B42" s="9">
        <v>650</v>
      </c>
      <c r="C42" s="9">
        <v>650</v>
      </c>
      <c r="D42" s="9">
        <v>650</v>
      </c>
      <c r="E42" s="9">
        <f t="shared" si="4"/>
        <v>1950</v>
      </c>
      <c r="F42" s="9">
        <v>600</v>
      </c>
      <c r="G42" s="9">
        <v>600</v>
      </c>
      <c r="H42" s="9">
        <v>475</v>
      </c>
      <c r="I42" s="9">
        <f t="shared" si="5"/>
        <v>1675</v>
      </c>
    </row>
    <row r="43" spans="1:9" ht="15">
      <c r="A43" s="24" t="s">
        <v>14</v>
      </c>
      <c r="B43" s="25">
        <v>650</v>
      </c>
      <c r="C43" s="25">
        <v>650</v>
      </c>
      <c r="D43" s="25">
        <v>650</v>
      </c>
      <c r="E43" s="25">
        <f>SUM(B43:D43)</f>
        <v>1950</v>
      </c>
      <c r="F43" s="25">
        <v>600</v>
      </c>
      <c r="G43" s="25">
        <v>600</v>
      </c>
      <c r="H43" s="25">
        <v>475</v>
      </c>
      <c r="I43" s="25">
        <f t="shared" si="5"/>
        <v>1675</v>
      </c>
    </row>
    <row r="44" spans="1:9" ht="15">
      <c r="A44" s="28" t="s">
        <v>15</v>
      </c>
      <c r="B44" s="25"/>
      <c r="C44" s="25"/>
      <c r="D44" s="25"/>
      <c r="E44" s="25">
        <f>SUM(B44:D44)</f>
        <v>0</v>
      </c>
      <c r="F44" s="25"/>
      <c r="G44" s="25"/>
      <c r="H44" s="25"/>
      <c r="I44" s="25">
        <f t="shared" si="5"/>
        <v>0</v>
      </c>
    </row>
    <row r="45" spans="1:9" ht="15">
      <c r="A45" s="15" t="s">
        <v>12</v>
      </c>
      <c r="B45" s="16">
        <v>0</v>
      </c>
      <c r="C45" s="17">
        <v>0</v>
      </c>
      <c r="D45" s="17">
        <v>2000</v>
      </c>
      <c r="E45" s="17">
        <f t="shared" si="4"/>
        <v>2000</v>
      </c>
      <c r="F45" s="16">
        <v>0</v>
      </c>
      <c r="G45" s="17">
        <v>2000</v>
      </c>
      <c r="H45" s="17">
        <v>1500</v>
      </c>
      <c r="I45" s="17">
        <f t="shared" si="5"/>
        <v>3500</v>
      </c>
    </row>
    <row r="46" spans="1:9" ht="15">
      <c r="A46" s="18" t="s">
        <v>13</v>
      </c>
      <c r="B46" s="19"/>
      <c r="C46" s="20"/>
      <c r="D46" s="20"/>
      <c r="E46" s="20"/>
      <c r="F46" s="20"/>
      <c r="G46" s="21"/>
      <c r="H46" s="20"/>
      <c r="I46" s="20"/>
    </row>
    <row r="47" spans="1:9" ht="15">
      <c r="A47" s="24" t="s">
        <v>14</v>
      </c>
      <c r="B47" s="25"/>
      <c r="C47" s="25"/>
      <c r="D47" s="25">
        <v>2000</v>
      </c>
      <c r="E47" s="25">
        <f aca="true" t="shared" si="6" ref="E47:E52">SUM(B47:D47)</f>
        <v>2000</v>
      </c>
      <c r="F47" s="25"/>
      <c r="G47" s="25">
        <v>2000</v>
      </c>
      <c r="H47" s="25">
        <v>1500</v>
      </c>
      <c r="I47" s="25">
        <f aca="true" t="shared" si="7" ref="I47:I52">SUM(F47:H47)</f>
        <v>3500</v>
      </c>
    </row>
    <row r="48" spans="1:9" ht="15">
      <c r="A48" s="28" t="s">
        <v>15</v>
      </c>
      <c r="B48" s="25"/>
      <c r="C48" s="25"/>
      <c r="D48" s="25"/>
      <c r="E48" s="25">
        <f t="shared" si="6"/>
        <v>0</v>
      </c>
      <c r="F48" s="25"/>
      <c r="G48" s="25"/>
      <c r="H48" s="25"/>
      <c r="I48" s="25">
        <f t="shared" si="7"/>
        <v>0</v>
      </c>
    </row>
    <row r="49" spans="1:9" ht="15">
      <c r="A49" s="28" t="s">
        <v>17</v>
      </c>
      <c r="B49" s="25"/>
      <c r="C49" s="25"/>
      <c r="D49" s="25"/>
      <c r="E49" s="25">
        <f t="shared" si="6"/>
        <v>0</v>
      </c>
      <c r="F49" s="25"/>
      <c r="G49" s="25"/>
      <c r="H49" s="25"/>
      <c r="I49" s="25">
        <f t="shared" si="7"/>
        <v>0</v>
      </c>
    </row>
    <row r="50" spans="1:9" ht="15">
      <c r="A50" s="28" t="s">
        <v>18</v>
      </c>
      <c r="B50" s="25"/>
      <c r="C50" s="25"/>
      <c r="D50" s="25"/>
      <c r="E50" s="25">
        <f t="shared" si="6"/>
        <v>0</v>
      </c>
      <c r="F50" s="25"/>
      <c r="G50" s="25"/>
      <c r="H50" s="25"/>
      <c r="I50" s="25">
        <f t="shared" si="7"/>
        <v>0</v>
      </c>
    </row>
    <row r="51" spans="1:9" ht="15">
      <c r="A51" s="28" t="s">
        <v>20</v>
      </c>
      <c r="B51" s="25"/>
      <c r="C51" s="25"/>
      <c r="D51" s="25"/>
      <c r="E51" s="25">
        <f t="shared" si="6"/>
        <v>0</v>
      </c>
      <c r="F51" s="25"/>
      <c r="G51" s="25"/>
      <c r="H51" s="25"/>
      <c r="I51" s="25">
        <f t="shared" si="7"/>
        <v>0</v>
      </c>
    </row>
    <row r="52" spans="1:9" ht="15">
      <c r="A52" s="32" t="s">
        <v>21</v>
      </c>
      <c r="B52" s="25"/>
      <c r="C52" s="25"/>
      <c r="D52" s="25"/>
      <c r="E52" s="25">
        <f t="shared" si="6"/>
        <v>0</v>
      </c>
      <c r="F52" s="25"/>
      <c r="G52" s="25"/>
      <c r="H52" s="25"/>
      <c r="I52" s="25">
        <f t="shared" si="7"/>
        <v>0</v>
      </c>
    </row>
    <row r="53" spans="1:9" ht="15.75">
      <c r="A53" s="2"/>
      <c r="B53" s="2"/>
      <c r="C53" s="33" t="s">
        <v>6</v>
      </c>
      <c r="D53" s="34" t="s">
        <v>22</v>
      </c>
      <c r="E53" s="31">
        <f>SUM(E47:E52)</f>
        <v>2000</v>
      </c>
      <c r="F53" s="35"/>
      <c r="G53" s="33" t="s">
        <v>6</v>
      </c>
      <c r="H53" s="34" t="s">
        <v>22</v>
      </c>
      <c r="I53" s="31">
        <f>SUM(I47:I52)</f>
        <v>3500</v>
      </c>
    </row>
    <row r="54" spans="1:9" ht="15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2"/>
      <c r="B55" s="2"/>
      <c r="C55" s="2"/>
      <c r="D55" s="2"/>
      <c r="E55" s="2"/>
      <c r="F55" s="2"/>
      <c r="G55" s="2"/>
      <c r="H55" s="2"/>
      <c r="I55" s="2"/>
    </row>
    <row r="56" spans="1:9" ht="15.75">
      <c r="A56" s="2"/>
      <c r="B56" s="2"/>
      <c r="C56" s="2"/>
      <c r="D56" s="13" t="s">
        <v>28</v>
      </c>
      <c r="E56" s="13">
        <f>SUM(E37:E46)</f>
        <v>8271.5</v>
      </c>
      <c r="F56" s="35"/>
      <c r="G56" s="35"/>
      <c r="H56" s="13" t="s">
        <v>29</v>
      </c>
      <c r="I56" s="13">
        <f>SUM(I37:I45)</f>
        <v>9221.5</v>
      </c>
    </row>
    <row r="58" spans="1:2" ht="16.5">
      <c r="A58" s="36" t="s">
        <v>30</v>
      </c>
      <c r="B58" s="37">
        <f>SUM(E56+I56)</f>
        <v>17493</v>
      </c>
    </row>
  </sheetData>
  <sheetProtection selectLockedCells="1" selectUnlockedCells="1"/>
  <printOptions horizontalCentered="1"/>
  <pageMargins left="0.1968503937007874" right="0.1968503937007874" top="0.4724409448818898" bottom="0.4724409448818898" header="0.3937007874015748" footer="0.3937007874015748"/>
  <pageSetup firstPageNumber="1" useFirstPageNumber="1" fitToHeight="1" fitToWidth="1" horizontalDpi="300" verticalDpi="300" orientation="landscape" paperSize="9" scale="5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29:B29 A1"/>
    </sheetView>
  </sheetViews>
  <sheetFormatPr defaultColWidth="11.57421875" defaultRowHeight="12.75"/>
  <sheetData/>
  <sheetProtection selectLockedCells="1" selectUnlockedCells="1"/>
  <printOptions/>
  <pageMargins left="0.39375" right="0.39375" top="0.6590277777777778" bottom="0.6590277777777778" header="0.39375" footer="0.393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29:B29 A1"/>
    </sheetView>
  </sheetViews>
  <sheetFormatPr defaultColWidth="11.57421875" defaultRowHeight="12.75"/>
  <sheetData/>
  <sheetProtection selectLockedCells="1" selectUnlockedCells="1"/>
  <printOptions/>
  <pageMargins left="0.39375" right="0.39375" top="0.6590277777777778" bottom="0.6590277777777778" header="0.39375" footer="0.393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Mikołajczyk Dariusz - Hurt</dc:creator>
  <cp:keywords/>
  <dc:description/>
  <cp:lastModifiedBy>Mikołajczyk Dariusz - Hurt</cp:lastModifiedBy>
  <cp:lastPrinted>2016-02-22T10:42:35Z</cp:lastPrinted>
  <dcterms:created xsi:type="dcterms:W3CDTF">2015-12-04T11:22:39Z</dcterms:created>
  <dcterms:modified xsi:type="dcterms:W3CDTF">2016-02-22T10:46:10Z</dcterms:modified>
  <cp:category/>
  <cp:version/>
  <cp:contentType/>
  <cp:contentStatus/>
</cp:coreProperties>
</file>